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44" l="1"/>
  <c r="C12"/>
  <c r="C33"/>
  <c r="C8"/>
  <c r="C21"/>
  <c r="C6"/>
  <c r="C15"/>
  <c r="C17"/>
  <c r="C25"/>
  <c r="C7"/>
  <c r="C5"/>
  <c r="C10"/>
  <c r="C11"/>
</calcChain>
</file>

<file path=xl/sharedStrings.xml><?xml version="1.0" encoding="utf-8"?>
<sst xmlns="http://schemas.openxmlformats.org/spreadsheetml/2006/main" count="95" uniqueCount="89">
  <si>
    <t>Сентябрь 2021г.</t>
  </si>
  <si>
    <t>Получатель</t>
  </si>
  <si>
    <t>Назначение платежа</t>
  </si>
  <si>
    <t>Сумма</t>
  </si>
  <si>
    <t>(тыс. руб.)</t>
  </si>
  <si>
    <t>ООО «Сосновоборская ритуальная компания»</t>
  </si>
  <si>
    <t>Уборка мемориалов, кладбищ, перевозка умерших.</t>
  </si>
  <si>
    <t>ООО «Охранная организация «Эспадон»</t>
  </si>
  <si>
    <t>ООО «ОРИОН»</t>
  </si>
  <si>
    <t>ООО «Первая пожарно-спасательная компания ЛО»</t>
  </si>
  <si>
    <t>Аварийно-спасательные и другие неотложные работы.</t>
  </si>
  <si>
    <t>ЦМСЧ №38</t>
  </si>
  <si>
    <t>Услуги по профилактике заболеваний. Сестринский уход на базе стационара.</t>
  </si>
  <si>
    <t>ИП Коверзнев Р.Ю.</t>
  </si>
  <si>
    <t>АО «Управляющая компания по обращению с отходами в ЛО»</t>
  </si>
  <si>
    <t>ИП Кирилленко Н.А.</t>
  </si>
  <si>
    <t>ООО «Глонасс-Сервис»</t>
  </si>
  <si>
    <r>
      <t>Услуги по</t>
    </r>
    <r>
      <rPr>
        <b/>
        <sz val="11"/>
        <color rgb="FF0D0D0D"/>
        <rFont val="Times New Roman"/>
        <family val="1"/>
        <charset val="204"/>
      </rPr>
      <t xml:space="preserve"> </t>
    </r>
    <r>
      <rPr>
        <sz val="11"/>
        <color rgb="FF0D0D0D"/>
        <rFont val="Times New Roman"/>
        <family val="1"/>
        <charset val="204"/>
      </rPr>
      <t>о</t>
    </r>
    <r>
      <rPr>
        <sz val="11"/>
        <color rgb="FF000000"/>
        <rFont val="Times New Roman"/>
        <family val="1"/>
        <charset val="204"/>
      </rPr>
      <t>бслуживанию электронных информационных табло отправление/прибытие общественного транспорта.</t>
    </r>
  </si>
  <si>
    <t>ООО «Канал СТВ»</t>
  </si>
  <si>
    <t>Предоставление гранта.</t>
  </si>
  <si>
    <t>АНО «Маяк»</t>
  </si>
  <si>
    <t>Именные стипендии.</t>
  </si>
  <si>
    <t>Муниципальные учреждения</t>
  </si>
  <si>
    <t>Общая сумма субсидии</t>
  </si>
  <si>
    <t xml:space="preserve">  в том числе:</t>
  </si>
  <si>
    <r>
      <t xml:space="preserve">- </t>
    </r>
    <r>
      <rPr>
        <i/>
        <sz val="11"/>
        <color theme="1"/>
        <rFont val="Times New Roman"/>
        <family val="1"/>
        <charset val="204"/>
      </rPr>
      <t xml:space="preserve">на выполнение муниципального задания </t>
    </r>
  </si>
  <si>
    <r>
      <t>-на иные цели</t>
    </r>
    <r>
      <rPr>
        <sz val="11"/>
        <color theme="1"/>
        <rFont val="Times New Roman"/>
        <family val="1"/>
        <charset val="204"/>
      </rPr>
      <t xml:space="preserve"> </t>
    </r>
  </si>
  <si>
    <t>ИП Лаппа В.А.</t>
  </si>
  <si>
    <t>ООО "Водоканал"</t>
  </si>
  <si>
    <t>Доставка питьевой воды за август.</t>
  </si>
  <si>
    <t>ООО "ЛАЭС-Авто"</t>
  </si>
  <si>
    <t>ООО "КСБ-Сервис"</t>
  </si>
  <si>
    <t>ООО "КСЭОН"</t>
  </si>
  <si>
    <t>Регулярные перевозки пассажиров и багажа транспортом общего пользования.</t>
  </si>
  <si>
    <t>ООО "Тосностройизыскания"</t>
  </si>
  <si>
    <t>ООО "Эспадон"</t>
  </si>
  <si>
    <t>Обеспечение порядка в летний период на пляжах "Липово", "Устье" в августе.</t>
  </si>
  <si>
    <t>Охранные услуги</t>
  </si>
  <si>
    <t>ООО "Морская экология"</t>
  </si>
  <si>
    <t>Услуги по охране объекта Парк "Приморский"</t>
  </si>
  <si>
    <t>Услуги по обеспечению безопасного отдыха населения на водных объектах за август</t>
  </si>
  <si>
    <t>АО "УК по обращению с отходами в ЛО"</t>
  </si>
  <si>
    <t>ООО СТРК "ТЕРА-студия"</t>
  </si>
  <si>
    <t>Услуги по охране и защите зон зеленых насаждений</t>
  </si>
  <si>
    <t>ООО "Надежность технических систем"</t>
  </si>
  <si>
    <t>ООО "ДорСигнал"</t>
  </si>
  <si>
    <t>ООО "Арос СПб"</t>
  </si>
  <si>
    <t>ИП Зверев К.С.</t>
  </si>
  <si>
    <t>Разработка документации на обустройство мест накопления ТБО</t>
  </si>
  <si>
    <t>ООО "ТИРСКИХ&amp;К"</t>
  </si>
  <si>
    <t>ООО "Геопроект"</t>
  </si>
  <si>
    <t>ООО "Архитектурная студия "Контур"</t>
  </si>
  <si>
    <t>ИП Кучер Н.Б.</t>
  </si>
  <si>
    <t>Оплата информационных стендов</t>
  </si>
  <si>
    <t>ООО "Комплексные системы безопасности"</t>
  </si>
  <si>
    <t>Поставка и монтаж системы видеонаблюдения в парке "Приморский"</t>
  </si>
  <si>
    <t>ООО Ксэон"</t>
  </si>
  <si>
    <t>Построение дополнительной точечной системы оповещения местной системы оповещения</t>
  </si>
  <si>
    <t>ООО Вэйроут"</t>
  </si>
  <si>
    <t>ООО "Строительная компания ГиК"</t>
  </si>
  <si>
    <t>Благоустройство территории по ул. Соколова (устройство подпорных стенок из коробчатых габионов)</t>
  </si>
  <si>
    <t>ООО "Экострой"</t>
  </si>
  <si>
    <t>ООО "Строймонтаж"</t>
  </si>
  <si>
    <t>Выполнение работ по установке МАФ (скамьи) для благостройства сквера</t>
  </si>
  <si>
    <t>ООО "Авен СПБ)</t>
  </si>
  <si>
    <t>Техническое обслуживание и ремонт системы "Безопасный город"</t>
  </si>
  <si>
    <t>Услуги по обращению с твердыми коммунальными отходами и транспортированию строительных отходов</t>
  </si>
  <si>
    <t>Услуги по транспортировке строительных отходов с последующей утилизацией</t>
  </si>
  <si>
    <t>Размещение информационных материалов</t>
  </si>
  <si>
    <t>Поставка малых форм (вазоны, урны, лежак-скамейка)</t>
  </si>
  <si>
    <t>исп. Алёшина Т.А.</t>
  </si>
  <si>
    <t>Транспортные услуги по выполнению пассажирских перевозок.</t>
  </si>
  <si>
    <t>За услуги по содержанию  и тех. обслуживанию общественных туалетов.</t>
  </si>
  <si>
    <t>Очистка поверхности воды р.Коваш от разлива нефтепродуктов</t>
  </si>
  <si>
    <t>Услуги по авторскому надзору объекта "Благоустройство парка "Приморский"</t>
  </si>
  <si>
    <t>ООО "Строительная компания "Бастион"</t>
  </si>
  <si>
    <t>Инвестиции в отдельные объекты водоснабжения, водоотведения</t>
  </si>
  <si>
    <t>Физ. лица</t>
  </si>
  <si>
    <t>Услуги по проведению эксплуатационно-техническому обслуживанию элементов местной системы оповещения</t>
  </si>
  <si>
    <t>Проведение работ по обследованию систем дренажно ливневых канализаций на территории "Воронка-2"</t>
  </si>
  <si>
    <t>Инженерные изыскания и подготовка документации по планировке территории микр. 9</t>
  </si>
  <si>
    <t>Информационно-техническое обслуживание программного комплекса "Арос-Лидер"</t>
  </si>
  <si>
    <t>Выполнение работ по обустройству городского кладбища "Воронка-2"</t>
  </si>
  <si>
    <t>Благоустройство территории по ул. Соколова (укрепление откосов, регулировка высоты колодцев, посадка кустов)</t>
  </si>
  <si>
    <t>Услуги по авторскому надзору объекта "Выполнение работ по благоустройству общественной территории ул. Соколова"</t>
  </si>
  <si>
    <t>Работы по содержанию технических средств дорожного движения. Аварийно-восстановительные работы тех. средств.</t>
  </si>
  <si>
    <t>Работы по переустройству линии электроснабжения по ул. Соколова</t>
  </si>
  <si>
    <t>Выполнение работ по обустройству дорог тех. средствами</t>
  </si>
  <si>
    <t>Услуги по хранению видео-и аудиоинформации с тех. средств автомат системы.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</si>
</sst>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D0D0D"/>
      <name val="Times New Roman"/>
      <family val="1"/>
      <charset val="204"/>
    </font>
    <font>
      <b/>
      <sz val="11"/>
      <color rgb="FF0D0D0D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workbookViewId="0">
      <selection activeCell="F7" sqref="F7"/>
    </sheetView>
  </sheetViews>
  <sheetFormatPr defaultRowHeight="15"/>
  <cols>
    <col min="1" max="1" width="27" customWidth="1"/>
    <col min="2" max="2" width="56.42578125" customWidth="1"/>
    <col min="3" max="3" width="13.42578125" customWidth="1"/>
  </cols>
  <sheetData>
    <row r="1" spans="1:3" ht="15.75">
      <c r="A1" s="13" t="s">
        <v>0</v>
      </c>
      <c r="B1" s="13"/>
      <c r="C1" s="14"/>
    </row>
    <row r="2" spans="1:3" ht="17.25" customHeight="1">
      <c r="A2" s="17" t="s">
        <v>1</v>
      </c>
      <c r="B2" s="15" t="s">
        <v>2</v>
      </c>
      <c r="C2" s="1" t="s">
        <v>3</v>
      </c>
    </row>
    <row r="3" spans="1:3">
      <c r="A3" s="18"/>
      <c r="B3" s="16"/>
      <c r="C3" s="2" t="s">
        <v>4</v>
      </c>
    </row>
    <row r="4" spans="1:3">
      <c r="A4" s="3" t="s">
        <v>28</v>
      </c>
      <c r="B4" s="3" t="s">
        <v>29</v>
      </c>
      <c r="C4" s="7">
        <v>137.30000000000001</v>
      </c>
    </row>
    <row r="5" spans="1:3" ht="30">
      <c r="A5" s="3" t="s">
        <v>5</v>
      </c>
      <c r="B5" s="3" t="s">
        <v>6</v>
      </c>
      <c r="C5" s="7">
        <f>85.8+37</f>
        <v>122.8</v>
      </c>
    </row>
    <row r="6" spans="1:3" ht="30">
      <c r="A6" s="3" t="s">
        <v>7</v>
      </c>
      <c r="B6" s="12" t="s">
        <v>88</v>
      </c>
      <c r="C6" s="7">
        <f>61.1*2</f>
        <v>122.2</v>
      </c>
    </row>
    <row r="7" spans="1:3" ht="45">
      <c r="A7" s="3" t="s">
        <v>8</v>
      </c>
      <c r="B7" s="11" t="s">
        <v>85</v>
      </c>
      <c r="C7" s="7">
        <f>139+32.7+104.5</f>
        <v>276.2</v>
      </c>
    </row>
    <row r="8" spans="1:3" ht="45">
      <c r="A8" s="3" t="s">
        <v>9</v>
      </c>
      <c r="B8" s="3" t="s">
        <v>10</v>
      </c>
      <c r="C8" s="7">
        <f>15+15</f>
        <v>30</v>
      </c>
    </row>
    <row r="9" spans="1:3" ht="30">
      <c r="A9" s="3" t="s">
        <v>30</v>
      </c>
      <c r="B9" s="3" t="s">
        <v>33</v>
      </c>
      <c r="C9" s="7">
        <v>176.3</v>
      </c>
    </row>
    <row r="10" spans="1:3" ht="30">
      <c r="A10" s="3" t="s">
        <v>32</v>
      </c>
      <c r="B10" s="11" t="s">
        <v>78</v>
      </c>
      <c r="C10" s="7">
        <f>18.3*2</f>
        <v>36.6</v>
      </c>
    </row>
    <row r="11" spans="1:3" ht="30">
      <c r="A11" s="3" t="s">
        <v>27</v>
      </c>
      <c r="B11" s="8" t="s">
        <v>71</v>
      </c>
      <c r="C11" s="7">
        <f>13+7+13+12.5</f>
        <v>45.5</v>
      </c>
    </row>
    <row r="12" spans="1:3" ht="30">
      <c r="A12" s="3" t="s">
        <v>11</v>
      </c>
      <c r="B12" s="3" t="s">
        <v>12</v>
      </c>
      <c r="C12" s="7">
        <f>90.1+133.4+47+194.2</f>
        <v>464.7</v>
      </c>
    </row>
    <row r="13" spans="1:3" ht="30">
      <c r="A13" s="3" t="s">
        <v>47</v>
      </c>
      <c r="B13" s="3" t="s">
        <v>48</v>
      </c>
      <c r="C13" s="7">
        <v>476.4</v>
      </c>
    </row>
    <row r="14" spans="1:3" ht="30">
      <c r="A14" s="3" t="s">
        <v>44</v>
      </c>
      <c r="B14" s="11" t="s">
        <v>79</v>
      </c>
      <c r="C14" s="7">
        <v>699</v>
      </c>
    </row>
    <row r="15" spans="1:3" ht="45">
      <c r="A15" s="3" t="s">
        <v>14</v>
      </c>
      <c r="B15" s="4" t="s">
        <v>66</v>
      </c>
      <c r="C15" s="7">
        <f>35.9+559.3+282.3+221</f>
        <v>1098.5</v>
      </c>
    </row>
    <row r="16" spans="1:3" ht="30">
      <c r="A16" s="3" t="s">
        <v>34</v>
      </c>
      <c r="B16" s="11" t="s">
        <v>80</v>
      </c>
      <c r="C16" s="7">
        <v>395.7</v>
      </c>
    </row>
    <row r="17" spans="1:3" ht="30">
      <c r="A17" s="3" t="s">
        <v>16</v>
      </c>
      <c r="B17" s="5" t="s">
        <v>17</v>
      </c>
      <c r="C17" s="7">
        <f>60.5*2</f>
        <v>121</v>
      </c>
    </row>
    <row r="18" spans="1:3" ht="30">
      <c r="A18" s="3" t="s">
        <v>35</v>
      </c>
      <c r="B18" s="3" t="s">
        <v>36</v>
      </c>
      <c r="C18" s="7">
        <v>118.7</v>
      </c>
    </row>
    <row r="19" spans="1:3" ht="30">
      <c r="A19" s="3" t="s">
        <v>31</v>
      </c>
      <c r="B19" s="4" t="s">
        <v>65</v>
      </c>
      <c r="C19" s="7">
        <v>46.5</v>
      </c>
    </row>
    <row r="20" spans="1:3" ht="30">
      <c r="A20" s="3" t="s">
        <v>15</v>
      </c>
      <c r="B20" s="8" t="s">
        <v>72</v>
      </c>
      <c r="C20" s="7">
        <v>131.69999999999999</v>
      </c>
    </row>
    <row r="21" spans="1:3">
      <c r="A21" s="3" t="s">
        <v>35</v>
      </c>
      <c r="B21" s="3" t="s">
        <v>37</v>
      </c>
      <c r="C21" s="7">
        <f>46.4+358.6+79.8+195.6+79.8+79.8+79.8+79.8+195.6+79.8</f>
        <v>1274.9999999999998</v>
      </c>
    </row>
    <row r="22" spans="1:3" ht="30">
      <c r="A22" s="3" t="s">
        <v>38</v>
      </c>
      <c r="B22" s="8" t="s">
        <v>73</v>
      </c>
      <c r="C22" s="7">
        <v>1950</v>
      </c>
    </row>
    <row r="23" spans="1:3">
      <c r="A23" s="3" t="s">
        <v>45</v>
      </c>
      <c r="B23" s="11" t="s">
        <v>87</v>
      </c>
      <c r="C23" s="7">
        <v>2136.8000000000002</v>
      </c>
    </row>
    <row r="24" spans="1:3" ht="30">
      <c r="A24" s="3" t="s">
        <v>46</v>
      </c>
      <c r="B24" s="11" t="s">
        <v>81</v>
      </c>
      <c r="C24" s="7">
        <v>62.5</v>
      </c>
    </row>
    <row r="25" spans="1:3">
      <c r="A25" s="3" t="s">
        <v>35</v>
      </c>
      <c r="B25" s="3" t="s">
        <v>39</v>
      </c>
      <c r="C25" s="7">
        <f>187+48.3</f>
        <v>235.3</v>
      </c>
    </row>
    <row r="26" spans="1:3">
      <c r="A26" s="3" t="s">
        <v>15</v>
      </c>
      <c r="B26" s="3" t="s">
        <v>43</v>
      </c>
      <c r="C26" s="7">
        <v>140.1</v>
      </c>
    </row>
    <row r="27" spans="1:3" ht="30">
      <c r="A27" s="3" t="s">
        <v>13</v>
      </c>
      <c r="B27" s="3" t="s">
        <v>40</v>
      </c>
      <c r="C27" s="7">
        <v>664.5</v>
      </c>
    </row>
    <row r="28" spans="1:3" ht="30">
      <c r="A28" s="3" t="s">
        <v>41</v>
      </c>
      <c r="B28" s="4" t="s">
        <v>67</v>
      </c>
      <c r="C28" s="7">
        <v>559.29999999999995</v>
      </c>
    </row>
    <row r="29" spans="1:3">
      <c r="A29" s="3" t="s">
        <v>42</v>
      </c>
      <c r="B29" s="4" t="s">
        <v>68</v>
      </c>
      <c r="C29" s="7">
        <v>200</v>
      </c>
    </row>
    <row r="30" spans="1:3" ht="30">
      <c r="A30" s="3" t="s">
        <v>49</v>
      </c>
      <c r="B30" s="3" t="s">
        <v>48</v>
      </c>
      <c r="C30" s="7">
        <v>496.3</v>
      </c>
    </row>
    <row r="31" spans="1:3" ht="30">
      <c r="A31" s="3" t="s">
        <v>50</v>
      </c>
      <c r="B31" s="8" t="s">
        <v>74</v>
      </c>
      <c r="C31" s="7">
        <v>47.6</v>
      </c>
    </row>
    <row r="32" spans="1:3" ht="45">
      <c r="A32" s="3" t="s">
        <v>51</v>
      </c>
      <c r="B32" s="11" t="s">
        <v>84</v>
      </c>
      <c r="C32" s="7">
        <v>59.7</v>
      </c>
    </row>
    <row r="33" spans="1:3">
      <c r="A33" s="3" t="s">
        <v>52</v>
      </c>
      <c r="B33" s="3" t="s">
        <v>53</v>
      </c>
      <c r="C33" s="7">
        <f>120+100</f>
        <v>220</v>
      </c>
    </row>
    <row r="34" spans="1:3" ht="30">
      <c r="A34" s="3" t="s">
        <v>54</v>
      </c>
      <c r="B34" s="3" t="s">
        <v>55</v>
      </c>
      <c r="C34" s="7">
        <v>383</v>
      </c>
    </row>
    <row r="35" spans="1:3" ht="30">
      <c r="A35" s="8" t="s">
        <v>75</v>
      </c>
      <c r="B35" s="11" t="s">
        <v>86</v>
      </c>
      <c r="C35" s="7">
        <v>5995.8</v>
      </c>
    </row>
    <row r="36" spans="1:3" ht="30">
      <c r="A36" s="3" t="s">
        <v>56</v>
      </c>
      <c r="B36" s="3" t="s">
        <v>57</v>
      </c>
      <c r="C36" s="7">
        <v>596.5</v>
      </c>
    </row>
    <row r="37" spans="1:3" ht="30">
      <c r="A37" s="3" t="s">
        <v>58</v>
      </c>
      <c r="B37" s="11" t="s">
        <v>83</v>
      </c>
      <c r="C37" s="7">
        <v>520</v>
      </c>
    </row>
    <row r="38" spans="1:3" ht="30">
      <c r="A38" s="3" t="s">
        <v>62</v>
      </c>
      <c r="B38" s="3" t="s">
        <v>63</v>
      </c>
      <c r="C38" s="7">
        <v>328</v>
      </c>
    </row>
    <row r="39" spans="1:3">
      <c r="A39" s="3" t="s">
        <v>64</v>
      </c>
      <c r="B39" s="4" t="s">
        <v>69</v>
      </c>
      <c r="C39" s="7">
        <v>1434</v>
      </c>
    </row>
    <row r="40" spans="1:3" ht="30">
      <c r="A40" s="3" t="s">
        <v>61</v>
      </c>
      <c r="B40" s="11" t="s">
        <v>82</v>
      </c>
      <c r="C40" s="7">
        <v>2250</v>
      </c>
    </row>
    <row r="41" spans="1:3" ht="30">
      <c r="A41" s="3" t="s">
        <v>28</v>
      </c>
      <c r="B41" s="8" t="s">
        <v>76</v>
      </c>
      <c r="C41" s="7">
        <v>19</v>
      </c>
    </row>
    <row r="42" spans="1:3" ht="30">
      <c r="A42" s="3" t="s">
        <v>59</v>
      </c>
      <c r="B42" s="3" t="s">
        <v>60</v>
      </c>
      <c r="C42" s="7">
        <v>473.9</v>
      </c>
    </row>
    <row r="43" spans="1:3">
      <c r="A43" s="3" t="s">
        <v>18</v>
      </c>
      <c r="B43" s="3" t="s">
        <v>19</v>
      </c>
      <c r="C43" s="7">
        <v>195.5</v>
      </c>
    </row>
    <row r="44" spans="1:3">
      <c r="A44" s="3" t="s">
        <v>20</v>
      </c>
      <c r="B44" s="3" t="s">
        <v>19</v>
      </c>
      <c r="C44" s="7">
        <f>132+130.5</f>
        <v>262.5</v>
      </c>
    </row>
    <row r="45" spans="1:3">
      <c r="A45" s="8" t="s">
        <v>77</v>
      </c>
      <c r="B45" s="3" t="s">
        <v>21</v>
      </c>
      <c r="C45" s="7">
        <v>15.6</v>
      </c>
    </row>
    <row r="46" spans="1:3">
      <c r="A46" s="19" t="s">
        <v>22</v>
      </c>
      <c r="B46" s="3" t="s">
        <v>23</v>
      </c>
      <c r="C46" s="9">
        <f>C48+C49</f>
        <v>147.19999999999999</v>
      </c>
    </row>
    <row r="47" spans="1:3">
      <c r="A47" s="19"/>
      <c r="B47" s="3" t="s">
        <v>24</v>
      </c>
      <c r="C47" s="7"/>
    </row>
    <row r="48" spans="1:3">
      <c r="A48" s="19"/>
      <c r="B48" s="3" t="s">
        <v>25</v>
      </c>
      <c r="C48" s="7">
        <v>114.2</v>
      </c>
    </row>
    <row r="49" spans="1:3">
      <c r="A49" s="19"/>
      <c r="B49" s="6" t="s">
        <v>26</v>
      </c>
      <c r="C49" s="7">
        <v>33</v>
      </c>
    </row>
    <row r="51" spans="1:3">
      <c r="A51" s="10" t="s">
        <v>70</v>
      </c>
    </row>
  </sheetData>
  <mergeCells count="4">
    <mergeCell ref="A1:C1"/>
    <mergeCell ref="B2:B3"/>
    <mergeCell ref="A2:A3"/>
    <mergeCell ref="A46:A49"/>
  </mergeCells>
  <pageMargins left="0.31496062992125984" right="0.31496062992125984" top="0.55118110236220474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2021-10-15T07:45:19Z</dcterms:modified>
</cp:coreProperties>
</file>